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2025\Amministrazione Trasparente\Ragioneria\"/>
    </mc:Choice>
  </mc:AlternateContent>
  <xr:revisionPtr revIDLastSave="0" documentId="8_{A4A25EFA-3490-44B1-A671-9F2A0FE66077}" xr6:coauthVersionLast="47" xr6:coauthVersionMax="47" xr10:uidLastSave="{00000000-0000-0000-0000-000000000000}"/>
  <bookViews>
    <workbookView xWindow="-120" yWindow="-120" windowWidth="29040" windowHeight="15720" xr2:uid="{C7448983-4886-4589-9319-C1DE8340A22D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5" i="1" l="1"/>
  <c r="K30" i="1"/>
  <c r="K32" i="1"/>
  <c r="K31" i="1"/>
  <c r="K19" i="1"/>
  <c r="K14" i="1"/>
  <c r="H31" i="1"/>
  <c r="H26" i="1"/>
  <c r="H27" i="1"/>
  <c r="H28" i="1"/>
  <c r="H25" i="1"/>
  <c r="H19" i="1"/>
  <c r="H17" i="1"/>
  <c r="H14" i="1"/>
  <c r="H13" i="1"/>
  <c r="H6" i="1"/>
  <c r="H2" i="1"/>
  <c r="D33" i="1"/>
  <c r="E33" i="1"/>
  <c r="F33" i="1"/>
  <c r="G33" i="1"/>
  <c r="I33" i="1"/>
  <c r="J33" i="1"/>
  <c r="E26" i="1"/>
  <c r="E27" i="1"/>
  <c r="E28" i="1"/>
  <c r="E29" i="1"/>
  <c r="E30" i="1"/>
  <c r="E31" i="1"/>
  <c r="E25" i="1"/>
  <c r="C33" i="1"/>
  <c r="E19" i="1"/>
  <c r="E13" i="1"/>
  <c r="E2" i="1"/>
  <c r="D2" i="1"/>
  <c r="D6" i="1"/>
  <c r="F6" i="1"/>
  <c r="F22" i="1" s="1"/>
  <c r="G6" i="1"/>
  <c r="G22" i="1" s="1"/>
  <c r="I6" i="1"/>
  <c r="J6" i="1"/>
  <c r="J22" i="1" s="1"/>
  <c r="C6" i="1"/>
  <c r="C22" i="1" s="1"/>
  <c r="C2" i="1"/>
  <c r="I22" i="1"/>
  <c r="K2" i="1"/>
  <c r="J2" i="1"/>
  <c r="G2" i="1"/>
  <c r="K33" i="1" l="1"/>
  <c r="K6" i="1"/>
  <c r="K22" i="1" s="1"/>
  <c r="H33" i="1"/>
  <c r="H22" i="1"/>
  <c r="E6" i="1"/>
  <c r="E22" i="1" s="1"/>
  <c r="D22" i="1"/>
</calcChain>
</file>

<file path=xl/sharedStrings.xml><?xml version="1.0" encoding="utf-8"?>
<sst xmlns="http://schemas.openxmlformats.org/spreadsheetml/2006/main" count="76" uniqueCount="58">
  <si>
    <t>INVESTIMENTI</t>
  </si>
  <si>
    <t>PREV. 2025</t>
  </si>
  <si>
    <t>TOTALE 2025</t>
  </si>
  <si>
    <t>PREV.2026</t>
  </si>
  <si>
    <t>PREV.2027</t>
  </si>
  <si>
    <t>IMMOBILIZZAZIONI IMMATERIALI</t>
  </si>
  <si>
    <t>- Sviluppo software e manutenzione evolutiva</t>
  </si>
  <si>
    <t>P2025001</t>
  </si>
  <si>
    <t>P2022006</t>
  </si>
  <si>
    <t>- Manutenzione straordinaria beni di terzi (residenza Mayer)</t>
  </si>
  <si>
    <t>P2024006</t>
  </si>
  <si>
    <t>IMMOBILIZZAZIONI MATERIALI</t>
  </si>
  <si>
    <t>P2016003</t>
  </si>
  <si>
    <t>- Cantierizzazione Mensa /Alloggi S. Margherita</t>
  </si>
  <si>
    <t>P2018001</t>
  </si>
  <si>
    <t>- Arredi Mensa / Alloggi S. Margherita</t>
  </si>
  <si>
    <t>P2022008</t>
  </si>
  <si>
    <t>P2022002</t>
  </si>
  <si>
    <t>- Interventi di straordinaria manutenzione sugli immobili, acquisto beni mobili, arrredi e attrezzature</t>
  </si>
  <si>
    <t>P2023002</t>
  </si>
  <si>
    <t>P2024002</t>
  </si>
  <si>
    <t>P2025002</t>
  </si>
  <si>
    <t>P2025003</t>
  </si>
  <si>
    <t>- Q.ta canone studentato S.Bartolameo (C.F.C.S.)</t>
  </si>
  <si>
    <t>P2023004</t>
  </si>
  <si>
    <t>- Acquisto impianti ed attrezzature informatiche</t>
  </si>
  <si>
    <t>P2024004</t>
  </si>
  <si>
    <t>P2025004</t>
  </si>
  <si>
    <t>P2023005</t>
  </si>
  <si>
    <t>- Acquisto mezzo di trasporto stradale</t>
  </si>
  <si>
    <t>P2022050</t>
  </si>
  <si>
    <t>L. 338/2000 - COMPLET. S.BARTOLAMEO - BLOCCOG</t>
  </si>
  <si>
    <t>P2024040</t>
  </si>
  <si>
    <t>L. 338/2000 - EFFICIENTAMENTO ENERGETICO BORINO*</t>
  </si>
  <si>
    <t>P2021010</t>
  </si>
  <si>
    <t xml:space="preserve">- Interventi per realizzazione PNRR </t>
  </si>
  <si>
    <t>TOTALE IMMOBILIZZAZIONI</t>
  </si>
  <si>
    <t>FONTI DI FINANZIAMENTO</t>
  </si>
  <si>
    <t>F2015001</t>
  </si>
  <si>
    <t>- Contributo Prov.le in conto capitale ANTE 2021</t>
  </si>
  <si>
    <t>F202200R</t>
  </si>
  <si>
    <t>- Trasferimento assegnazioni provinciali indistinte - risconto</t>
  </si>
  <si>
    <t>F2022001</t>
  </si>
  <si>
    <t>- Contributo Provinciale in conto capitale 2022</t>
  </si>
  <si>
    <t>F2023001</t>
  </si>
  <si>
    <t>- Contributo Provinciale in conto capitale 2023</t>
  </si>
  <si>
    <t>F2024040</t>
  </si>
  <si>
    <t>- Contributo MUR - decreto 1483/23</t>
  </si>
  <si>
    <t>F2024001</t>
  </si>
  <si>
    <t>- Contributo Provinciale in conto capitale 2024</t>
  </si>
  <si>
    <t>F2025001</t>
  </si>
  <si>
    <t>- Contributo Provinciale in conto capitale 2025</t>
  </si>
  <si>
    <t>F2026COR</t>
  </si>
  <si>
    <t>- Utilizzo contributo di parte corrente</t>
  </si>
  <si>
    <t>TOTALE FINANZIAMENTI</t>
  </si>
  <si>
    <t xml:space="preserve">II VARIAZIONE </t>
  </si>
  <si>
    <t>TOTALE 2026</t>
  </si>
  <si>
    <t>TOTALE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</si>
</sst>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" fontId="0" fillId="0" borderId="0" xfId="0" applyNumberFormat="1"/>
    <xf numFmtId="4" fontId="4" fillId="2" borderId="1" xfId="0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4" fontId="0" fillId="2" borderId="1" xfId="0" applyNumberFormat="1" applyFill="1" applyBorder="1"/>
    <xf numFmtId="4" fontId="0" fillId="0" borderId="1" xfId="0" applyNumberFormat="1" applyBorder="1"/>
    <xf numFmtId="4" fontId="6" fillId="0" borderId="1" xfId="0" applyNumberFormat="1" applyFont="1" applyBorder="1" applyAlignment="1">
      <alignment vertical="center"/>
    </xf>
    <xf numFmtId="49" fontId="6" fillId="0" borderId="2" xfId="0" applyNumberFormat="1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6" fillId="0" borderId="3" xfId="0" applyNumberFormat="1" applyFont="1" applyBorder="1" applyAlignment="1">
      <alignment vertical="center"/>
    </xf>
    <xf numFmtId="49" fontId="6" fillId="0" borderId="2" xfId="0" applyNumberFormat="1" applyFont="1" applyBorder="1" applyAlignment="1">
      <alignment vertical="center" wrapText="1"/>
    </xf>
    <xf numFmtId="49" fontId="6" fillId="0" borderId="4" xfId="0" applyNumberFormat="1" applyFont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49" fontId="3" fillId="0" borderId="4" xfId="0" applyNumberFormat="1" applyFont="1" applyBorder="1" applyAlignment="1">
      <alignment vertical="center"/>
    </xf>
    <xf numFmtId="4" fontId="6" fillId="3" borderId="3" xfId="0" applyNumberFormat="1" applyFont="1" applyFill="1" applyBorder="1" applyAlignment="1">
      <alignment vertical="center"/>
    </xf>
    <xf numFmtId="4" fontId="4" fillId="2" borderId="5" xfId="0" applyNumberFormat="1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49" fontId="6" fillId="0" borderId="0" xfId="0" applyNumberFormat="1" applyFont="1" applyAlignment="1">
      <alignment vertical="center"/>
    </xf>
    <xf numFmtId="4" fontId="0" fillId="0" borderId="1" xfId="0" applyNumberFormat="1" applyBorder="1" applyAlignment="1">
      <alignment horizontal="right"/>
    </xf>
    <xf numFmtId="4" fontId="1" fillId="0" borderId="1" xfId="0" applyNumberFormat="1" applyFont="1" applyBorder="1"/>
    <xf numFmtId="4" fontId="0" fillId="0" borderId="1" xfId="0" applyNumberFormat="1" applyBorder="1" applyAlignment="1">
      <alignment horizontal="center"/>
    </xf>
    <xf numFmtId="4" fontId="0" fillId="0" borderId="7" xfId="0" applyNumberFormat="1" applyBorder="1"/>
    <xf numFmtId="4" fontId="4" fillId="2" borderId="6" xfId="0" applyNumberFormat="1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4" fontId="0" fillId="2" borderId="6" xfId="0" applyNumberForma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1CB18-B752-45DA-8F26-C17714D9C4D9}">
  <dimension ref="A1:K48"/>
  <sheetViews>
    <sheetView tabSelected="1" zoomScale="115" zoomScaleNormal="115" workbookViewId="0">
      <selection activeCell="B7" sqref="B7"/>
    </sheetView>
  </sheetViews>
  <sheetFormatPr defaultRowHeight="15" x14ac:dyDescent="0.25"/>
  <cols>
    <col min="2" max="2" width="55.140625" customWidth="1"/>
    <col min="3" max="11" width="15.7109375" style="3" customWidth="1"/>
  </cols>
  <sheetData>
    <row r="1" spans="1:11" ht="18.75" x14ac:dyDescent="0.25">
      <c r="A1" s="1"/>
      <c r="B1" s="2" t="s">
        <v>0</v>
      </c>
      <c r="C1" s="22" t="s">
        <v>1</v>
      </c>
      <c r="D1" s="22" t="s">
        <v>55</v>
      </c>
      <c r="E1" s="22" t="s">
        <v>2</v>
      </c>
      <c r="F1" s="22" t="s">
        <v>3</v>
      </c>
      <c r="G1" s="22" t="s">
        <v>55</v>
      </c>
      <c r="H1" s="22" t="s">
        <v>56</v>
      </c>
      <c r="I1" s="22" t="s">
        <v>4</v>
      </c>
      <c r="J1" s="22" t="s">
        <v>55</v>
      </c>
      <c r="K1" s="22" t="s">
        <v>57</v>
      </c>
    </row>
    <row r="2" spans="1:11" ht="18.75" x14ac:dyDescent="0.25">
      <c r="A2" s="4"/>
      <c r="B2" s="5" t="s">
        <v>5</v>
      </c>
      <c r="C2" s="6">
        <f>SUM(C3:C4)</f>
        <v>49320.54</v>
      </c>
      <c r="D2" s="6">
        <f>SUM(D3:D5)</f>
        <v>0</v>
      </c>
      <c r="E2" s="6">
        <f>SUM(C2:D2)</f>
        <v>49320.54</v>
      </c>
      <c r="F2" s="6">
        <v>50000</v>
      </c>
      <c r="G2" s="6">
        <f>SUM(G3:G5)</f>
        <v>0</v>
      </c>
      <c r="H2" s="6">
        <f>SUM(F2:G2)</f>
        <v>50000</v>
      </c>
      <c r="I2" s="6">
        <v>0</v>
      </c>
      <c r="J2" s="6">
        <f>SUM(J3:J5)</f>
        <v>0</v>
      </c>
      <c r="K2" s="6">
        <f>SUM(I2:J2)</f>
        <v>0</v>
      </c>
    </row>
    <row r="3" spans="1:11" ht="19.5" customHeight="1" x14ac:dyDescent="0.25">
      <c r="A3" s="8" t="s">
        <v>7</v>
      </c>
      <c r="B3" s="9" t="s">
        <v>6</v>
      </c>
      <c r="C3" s="7">
        <v>20000</v>
      </c>
      <c r="D3" s="7"/>
      <c r="E3" s="7">
        <v>20000</v>
      </c>
      <c r="F3" s="7">
        <v>20000</v>
      </c>
      <c r="G3" s="7"/>
      <c r="H3" s="7"/>
      <c r="I3" s="7"/>
      <c r="J3" s="7"/>
      <c r="K3" s="7"/>
    </row>
    <row r="4" spans="1:11" ht="19.5" customHeight="1" x14ac:dyDescent="0.25">
      <c r="A4" s="10" t="s">
        <v>8</v>
      </c>
      <c r="B4" s="9" t="s">
        <v>9</v>
      </c>
      <c r="C4" s="7">
        <v>29320.54</v>
      </c>
      <c r="D4" s="7"/>
      <c r="E4" s="7">
        <v>29320.54</v>
      </c>
      <c r="F4" s="7"/>
      <c r="G4" s="7"/>
      <c r="H4" s="7"/>
      <c r="I4" s="7"/>
      <c r="J4" s="7"/>
      <c r="K4" s="7"/>
    </row>
    <row r="5" spans="1:11" ht="19.5" customHeight="1" x14ac:dyDescent="0.25">
      <c r="A5" s="10" t="s">
        <v>10</v>
      </c>
      <c r="B5" s="9" t="s">
        <v>9</v>
      </c>
      <c r="C5" s="7"/>
      <c r="D5" s="7"/>
      <c r="E5" s="7"/>
      <c r="F5" s="7">
        <v>30000</v>
      </c>
      <c r="G5" s="7"/>
      <c r="H5" s="7"/>
      <c r="I5" s="7"/>
      <c r="J5" s="7"/>
      <c r="K5" s="7"/>
    </row>
    <row r="6" spans="1:11" ht="18.75" x14ac:dyDescent="0.25">
      <c r="A6" s="4"/>
      <c r="B6" s="5" t="s">
        <v>11</v>
      </c>
      <c r="C6" s="6">
        <f>SUM(C7:C21)</f>
        <v>12788709.219999999</v>
      </c>
      <c r="D6" s="6">
        <f t="shared" ref="D6:K6" si="0">SUM(D7:D21)</f>
        <v>4925221.78</v>
      </c>
      <c r="E6" s="6">
        <f>SUM(E7:E21)</f>
        <v>17713931</v>
      </c>
      <c r="F6" s="6">
        <f t="shared" si="0"/>
        <v>10188430.1</v>
      </c>
      <c r="G6" s="6">
        <f t="shared" si="0"/>
        <v>0</v>
      </c>
      <c r="H6" s="6">
        <f>SUM(F6:G6)</f>
        <v>10188430.1</v>
      </c>
      <c r="I6" s="6">
        <f t="shared" si="0"/>
        <v>4493539.0199999996</v>
      </c>
      <c r="J6" s="6">
        <f t="shared" si="0"/>
        <v>4087000</v>
      </c>
      <c r="K6" s="6">
        <f t="shared" si="0"/>
        <v>8580539.0199999996</v>
      </c>
    </row>
    <row r="7" spans="1:11" x14ac:dyDescent="0.25">
      <c r="A7" s="8" t="s">
        <v>12</v>
      </c>
      <c r="B7" s="9" t="s">
        <v>13</v>
      </c>
      <c r="C7" s="7">
        <v>3944441.23</v>
      </c>
      <c r="D7" s="7"/>
      <c r="E7" s="7">
        <v>3944441.23</v>
      </c>
      <c r="F7" s="7"/>
      <c r="G7" s="7"/>
      <c r="H7" s="7"/>
      <c r="I7" s="7"/>
      <c r="J7" s="7"/>
      <c r="K7" s="7"/>
    </row>
    <row r="8" spans="1:11" ht="19.5" customHeight="1" x14ac:dyDescent="0.25">
      <c r="A8" s="8" t="s">
        <v>14</v>
      </c>
      <c r="B8" s="9" t="s">
        <v>15</v>
      </c>
      <c r="C8" s="7">
        <v>921086.18</v>
      </c>
      <c r="D8" s="7"/>
      <c r="E8" s="7">
        <v>921086.18</v>
      </c>
      <c r="F8" s="7"/>
      <c r="G8" s="7"/>
      <c r="H8" s="7"/>
      <c r="I8" s="7"/>
      <c r="J8" s="7"/>
      <c r="K8" s="7"/>
    </row>
    <row r="9" spans="1:11" ht="19.5" customHeight="1" x14ac:dyDescent="0.25">
      <c r="A9" s="8" t="s">
        <v>16</v>
      </c>
      <c r="B9" s="9" t="s">
        <v>15</v>
      </c>
      <c r="C9" s="7">
        <v>501436.38</v>
      </c>
      <c r="D9" s="7"/>
      <c r="E9" s="7">
        <v>501436.38</v>
      </c>
      <c r="F9" s="7"/>
      <c r="G9" s="7"/>
      <c r="H9" s="7"/>
      <c r="I9" s="7"/>
      <c r="J9" s="7"/>
      <c r="K9" s="7"/>
    </row>
    <row r="10" spans="1:11" ht="25.5" x14ac:dyDescent="0.25">
      <c r="A10" s="11" t="s">
        <v>17</v>
      </c>
      <c r="B10" s="12" t="s">
        <v>18</v>
      </c>
      <c r="C10" s="7">
        <v>100000</v>
      </c>
      <c r="D10" s="7"/>
      <c r="E10" s="7">
        <v>100000</v>
      </c>
      <c r="F10" s="7"/>
      <c r="G10" s="7"/>
      <c r="H10" s="7"/>
      <c r="I10" s="7"/>
      <c r="J10" s="7"/>
      <c r="K10" s="7"/>
    </row>
    <row r="11" spans="1:11" ht="25.5" x14ac:dyDescent="0.25">
      <c r="A11" s="11" t="s">
        <v>19</v>
      </c>
      <c r="B11" s="12" t="s">
        <v>18</v>
      </c>
      <c r="C11" s="7"/>
      <c r="D11" s="7"/>
      <c r="E11" s="7">
        <v>0</v>
      </c>
      <c r="F11" s="7"/>
      <c r="G11" s="7"/>
      <c r="H11" s="7"/>
      <c r="I11" s="7"/>
      <c r="J11" s="7"/>
      <c r="K11" s="7"/>
    </row>
    <row r="12" spans="1:11" ht="25.5" x14ac:dyDescent="0.25">
      <c r="A12" s="11" t="s">
        <v>20</v>
      </c>
      <c r="B12" s="12" t="s">
        <v>18</v>
      </c>
      <c r="C12" s="7">
        <v>26000</v>
      </c>
      <c r="D12" s="7"/>
      <c r="E12" s="7">
        <v>26000</v>
      </c>
      <c r="F12" s="7"/>
      <c r="G12" s="7"/>
      <c r="H12" s="7"/>
      <c r="I12" s="7"/>
      <c r="J12" s="7"/>
      <c r="K12" s="7"/>
    </row>
    <row r="13" spans="1:11" ht="25.5" x14ac:dyDescent="0.25">
      <c r="A13" s="11" t="s">
        <v>21</v>
      </c>
      <c r="B13" s="12" t="s">
        <v>18</v>
      </c>
      <c r="C13" s="7">
        <v>233536.01</v>
      </c>
      <c r="D13" s="7">
        <v>416000</v>
      </c>
      <c r="E13" s="7">
        <f>SUM(C13:D13)</f>
        <v>649536.01</v>
      </c>
      <c r="F13" s="7">
        <v>170000</v>
      </c>
      <c r="G13" s="7"/>
      <c r="H13" s="7">
        <f>SUM(F13:G13)</f>
        <v>170000</v>
      </c>
      <c r="I13" s="7"/>
      <c r="J13" s="7"/>
      <c r="K13" s="7"/>
    </row>
    <row r="14" spans="1:11" ht="19.5" customHeight="1" x14ac:dyDescent="0.25">
      <c r="A14" s="11" t="s">
        <v>22</v>
      </c>
      <c r="B14" s="9" t="s">
        <v>23</v>
      </c>
      <c r="C14" s="7">
        <v>1516482.06</v>
      </c>
      <c r="D14" s="7"/>
      <c r="E14" s="7">
        <v>1516482.06</v>
      </c>
      <c r="F14" s="7">
        <v>1500000</v>
      </c>
      <c r="G14" s="7"/>
      <c r="H14" s="7">
        <f>SUM(F14:G14)</f>
        <v>1500000</v>
      </c>
      <c r="I14" s="7">
        <v>1500000</v>
      </c>
      <c r="J14" s="7">
        <v>4087000</v>
      </c>
      <c r="K14" s="7">
        <f>SUM(I14:J14)</f>
        <v>5587000</v>
      </c>
    </row>
    <row r="15" spans="1:11" ht="19.5" customHeight="1" x14ac:dyDescent="0.25">
      <c r="A15" s="11" t="s">
        <v>24</v>
      </c>
      <c r="B15" s="9" t="s">
        <v>25</v>
      </c>
      <c r="C15" s="20"/>
      <c r="D15" s="7"/>
      <c r="E15" s="7"/>
      <c r="F15" s="7"/>
      <c r="G15" s="7"/>
      <c r="H15" s="7"/>
      <c r="I15" s="7"/>
      <c r="J15" s="7"/>
      <c r="K15" s="7"/>
    </row>
    <row r="16" spans="1:11" ht="19.5" customHeight="1" x14ac:dyDescent="0.25">
      <c r="A16" s="11" t="s">
        <v>26</v>
      </c>
      <c r="B16" s="9" t="s">
        <v>25</v>
      </c>
      <c r="C16" s="7"/>
      <c r="D16" s="7"/>
      <c r="E16" s="7"/>
      <c r="F16" s="7"/>
      <c r="G16" s="7"/>
      <c r="H16" s="7"/>
      <c r="I16" s="7"/>
      <c r="J16" s="7"/>
      <c r="K16" s="7"/>
    </row>
    <row r="17" spans="1:11" ht="19.5" customHeight="1" x14ac:dyDescent="0.25">
      <c r="A17" s="11" t="s">
        <v>27</v>
      </c>
      <c r="B17" s="9" t="s">
        <v>25</v>
      </c>
      <c r="C17" s="7">
        <v>20000</v>
      </c>
      <c r="D17" s="7"/>
      <c r="E17" s="7">
        <v>20000</v>
      </c>
      <c r="F17" s="7">
        <v>20000</v>
      </c>
      <c r="G17" s="7"/>
      <c r="H17" s="7">
        <f>SUM(F17:G17)</f>
        <v>20000</v>
      </c>
      <c r="I17" s="7"/>
      <c r="J17" s="7"/>
      <c r="K17" s="7"/>
    </row>
    <row r="18" spans="1:11" ht="19.5" customHeight="1" x14ac:dyDescent="0.25">
      <c r="A18" s="11" t="s">
        <v>28</v>
      </c>
      <c r="B18" s="13" t="s">
        <v>29</v>
      </c>
      <c r="C18" s="7"/>
      <c r="D18" s="7"/>
      <c r="E18" s="7"/>
      <c r="F18" s="7"/>
      <c r="G18" s="7"/>
      <c r="H18" s="7"/>
      <c r="I18" s="7"/>
      <c r="J18" s="7"/>
      <c r="K18" s="7"/>
    </row>
    <row r="19" spans="1:11" ht="19.5" customHeight="1" x14ac:dyDescent="0.25">
      <c r="A19" s="14" t="s">
        <v>30</v>
      </c>
      <c r="B19" s="15" t="s">
        <v>31</v>
      </c>
      <c r="C19" s="7">
        <v>3967000</v>
      </c>
      <c r="D19" s="7">
        <v>4509221.78</v>
      </c>
      <c r="E19" s="7">
        <f>SUM(C19:D19)</f>
        <v>8476221.7800000012</v>
      </c>
      <c r="F19" s="7">
        <v>8498430.0999999996</v>
      </c>
      <c r="G19" s="7"/>
      <c r="H19" s="7">
        <f>SUM(F19:G19)</f>
        <v>8498430.0999999996</v>
      </c>
      <c r="I19" s="7">
        <v>2993539.02</v>
      </c>
      <c r="J19" s="7"/>
      <c r="K19" s="7">
        <f>SUM(I19:J19)</f>
        <v>2993539.02</v>
      </c>
    </row>
    <row r="20" spans="1:11" ht="19.5" customHeight="1" x14ac:dyDescent="0.25">
      <c r="A20" s="14" t="s">
        <v>32</v>
      </c>
      <c r="B20" s="15" t="s">
        <v>33</v>
      </c>
      <c r="C20" s="7">
        <v>1558727.36</v>
      </c>
      <c r="D20" s="7"/>
      <c r="E20" s="7">
        <v>1558727.36</v>
      </c>
      <c r="F20" s="7"/>
      <c r="G20" s="7"/>
      <c r="H20" s="7"/>
      <c r="I20" s="7"/>
      <c r="J20" s="7"/>
      <c r="K20" s="7"/>
    </row>
    <row r="21" spans="1:11" ht="19.5" customHeight="1" x14ac:dyDescent="0.25">
      <c r="A21" s="16" t="s">
        <v>34</v>
      </c>
      <c r="B21" s="13" t="s">
        <v>35</v>
      </c>
      <c r="C21" s="7"/>
      <c r="D21" s="21"/>
      <c r="E21" s="7"/>
      <c r="F21" s="7"/>
      <c r="G21" s="7"/>
      <c r="H21" s="7"/>
      <c r="I21" s="7"/>
      <c r="J21" s="7"/>
      <c r="K21" s="7"/>
    </row>
    <row r="22" spans="1:11" ht="19.5" thickBot="1" x14ac:dyDescent="0.3">
      <c r="A22" s="24"/>
      <c r="B22" s="25" t="s">
        <v>36</v>
      </c>
      <c r="C22" s="26">
        <f>SUM(C6+C2)</f>
        <v>12838029.759999998</v>
      </c>
      <c r="D22" s="26">
        <f t="shared" ref="D22:K22" si="1">SUM(D6+D2)</f>
        <v>4925221.78</v>
      </c>
      <c r="E22" s="26">
        <f>SUM(E6+E2)</f>
        <v>17763251.539999999</v>
      </c>
      <c r="F22" s="26">
        <f t="shared" si="1"/>
        <v>10238430.1</v>
      </c>
      <c r="G22" s="26">
        <f t="shared" si="1"/>
        <v>0</v>
      </c>
      <c r="H22" s="26">
        <f t="shared" si="1"/>
        <v>10238430.1</v>
      </c>
      <c r="I22" s="26">
        <f t="shared" si="1"/>
        <v>4493539.0199999996</v>
      </c>
      <c r="J22" s="26">
        <f t="shared" si="1"/>
        <v>4087000</v>
      </c>
      <c r="K22" s="26">
        <f t="shared" si="1"/>
        <v>8580539.0199999996</v>
      </c>
    </row>
    <row r="23" spans="1:11" x14ac:dyDescent="0.25">
      <c r="C23" s="23"/>
      <c r="D23" s="23"/>
      <c r="E23" s="23"/>
      <c r="F23" s="23"/>
      <c r="G23" s="23"/>
      <c r="H23" s="23"/>
      <c r="I23" s="23"/>
      <c r="J23" s="23"/>
      <c r="K23" s="23"/>
    </row>
    <row r="24" spans="1:11" ht="18.75" x14ac:dyDescent="0.25">
      <c r="A24" s="1"/>
      <c r="B24" s="18" t="s">
        <v>37</v>
      </c>
      <c r="C24" s="22" t="s">
        <v>1</v>
      </c>
      <c r="D24" s="22" t="s">
        <v>55</v>
      </c>
      <c r="E24" s="22" t="s">
        <v>2</v>
      </c>
      <c r="F24" s="22" t="s">
        <v>3</v>
      </c>
      <c r="G24" s="22" t="s">
        <v>55</v>
      </c>
      <c r="H24" s="22" t="s">
        <v>56</v>
      </c>
      <c r="I24" s="22" t="s">
        <v>4</v>
      </c>
      <c r="J24" s="22" t="s">
        <v>55</v>
      </c>
      <c r="K24" s="22" t="s">
        <v>57</v>
      </c>
    </row>
    <row r="25" spans="1:11" ht="19.5" customHeight="1" x14ac:dyDescent="0.25">
      <c r="A25" s="8" t="s">
        <v>38</v>
      </c>
      <c r="B25" s="9" t="s">
        <v>39</v>
      </c>
      <c r="C25" s="7">
        <v>3757954.27</v>
      </c>
      <c r="D25" s="7"/>
      <c r="E25" s="7">
        <f>SUM(C25:D25)</f>
        <v>3757954.27</v>
      </c>
      <c r="F25" s="7">
        <v>238000</v>
      </c>
      <c r="G25" s="7"/>
      <c r="H25" s="7">
        <f>SUM(F25:G25)</f>
        <v>238000</v>
      </c>
      <c r="I25" s="7">
        <v>550000</v>
      </c>
      <c r="J25" s="7"/>
      <c r="K25" s="7">
        <f>SUM(I25:J25)</f>
        <v>550000</v>
      </c>
    </row>
    <row r="26" spans="1:11" ht="19.5" customHeight="1" x14ac:dyDescent="0.25">
      <c r="A26" s="16" t="s">
        <v>40</v>
      </c>
      <c r="B26" s="9" t="s">
        <v>41</v>
      </c>
      <c r="C26" s="7">
        <v>1500000</v>
      </c>
      <c r="D26" s="7"/>
      <c r="E26" s="7">
        <f t="shared" ref="E26:E31" si="2">SUM(C26:D26)</f>
        <v>1500000</v>
      </c>
      <c r="F26" s="7">
        <v>3000000</v>
      </c>
      <c r="G26" s="7"/>
      <c r="H26" s="7">
        <f t="shared" ref="H26:H28" si="3">SUM(F26:G26)</f>
        <v>3000000</v>
      </c>
      <c r="I26" s="7"/>
      <c r="J26" s="7"/>
      <c r="K26" s="7"/>
    </row>
    <row r="27" spans="1:11" ht="19.5" customHeight="1" x14ac:dyDescent="0.25">
      <c r="A27" s="16" t="s">
        <v>42</v>
      </c>
      <c r="B27" s="9" t="s">
        <v>43</v>
      </c>
      <c r="C27" s="7">
        <v>640244.67000000004</v>
      </c>
      <c r="D27" s="7"/>
      <c r="E27" s="7">
        <f t="shared" si="2"/>
        <v>640244.67000000004</v>
      </c>
      <c r="F27" s="7">
        <v>583891.06999999995</v>
      </c>
      <c r="G27" s="7"/>
      <c r="H27" s="7">
        <f t="shared" si="3"/>
        <v>583891.06999999995</v>
      </c>
      <c r="I27" s="7"/>
      <c r="J27" s="7"/>
      <c r="K27" s="7"/>
    </row>
    <row r="28" spans="1:11" ht="19.5" customHeight="1" x14ac:dyDescent="0.25">
      <c r="A28" s="16" t="s">
        <v>44</v>
      </c>
      <c r="B28" s="9" t="s">
        <v>45</v>
      </c>
      <c r="C28" s="7">
        <v>352501.52</v>
      </c>
      <c r="D28" s="7"/>
      <c r="E28" s="7">
        <f t="shared" si="2"/>
        <v>352501.52</v>
      </c>
      <c r="F28" s="7">
        <v>2176539.0299999998</v>
      </c>
      <c r="G28" s="7"/>
      <c r="H28" s="7">
        <f t="shared" si="3"/>
        <v>2176539.0299999998</v>
      </c>
      <c r="I28" s="7"/>
      <c r="J28" s="7"/>
      <c r="K28" s="7"/>
    </row>
    <row r="29" spans="1:11" ht="19.5" customHeight="1" x14ac:dyDescent="0.25">
      <c r="A29" s="16" t="s">
        <v>46</v>
      </c>
      <c r="B29" s="9" t="s">
        <v>47</v>
      </c>
      <c r="C29" s="7">
        <v>947868.32</v>
      </c>
      <c r="D29" s="7"/>
      <c r="E29" s="7">
        <f t="shared" si="2"/>
        <v>947868.32</v>
      </c>
      <c r="F29" s="7"/>
      <c r="G29" s="7"/>
      <c r="H29" s="7"/>
      <c r="I29" s="7"/>
      <c r="J29" s="7"/>
      <c r="K29" s="7"/>
    </row>
    <row r="30" spans="1:11" ht="19.5" customHeight="1" x14ac:dyDescent="0.25">
      <c r="A30" s="16" t="s">
        <v>48</v>
      </c>
      <c r="B30" s="9" t="s">
        <v>49</v>
      </c>
      <c r="C30" s="7">
        <v>549460.98</v>
      </c>
      <c r="D30" s="7"/>
      <c r="E30" s="7">
        <f t="shared" si="2"/>
        <v>549460.98</v>
      </c>
      <c r="F30" s="7"/>
      <c r="G30" s="7"/>
      <c r="H30" s="7"/>
      <c r="I30" s="7">
        <v>2176539.02</v>
      </c>
      <c r="J30" s="7"/>
      <c r="K30" s="7">
        <f>SUM(I30:J30)</f>
        <v>2176539.02</v>
      </c>
    </row>
    <row r="31" spans="1:11" ht="19.5" customHeight="1" x14ac:dyDescent="0.25">
      <c r="A31" s="16" t="s">
        <v>50</v>
      </c>
      <c r="B31" s="9" t="s">
        <v>51</v>
      </c>
      <c r="C31" s="7">
        <v>5090000</v>
      </c>
      <c r="D31" s="7">
        <v>4925221.78</v>
      </c>
      <c r="E31" s="7">
        <f t="shared" si="2"/>
        <v>10015221.780000001</v>
      </c>
      <c r="F31" s="7">
        <v>4240000</v>
      </c>
      <c r="G31" s="7"/>
      <c r="H31" s="7">
        <f>SUM(F31:G31)</f>
        <v>4240000</v>
      </c>
      <c r="I31" s="7"/>
      <c r="J31" s="7">
        <v>5854000</v>
      </c>
      <c r="K31" s="7">
        <f>SUM(I31:J31)</f>
        <v>5854000</v>
      </c>
    </row>
    <row r="32" spans="1:11" ht="19.5" customHeight="1" x14ac:dyDescent="0.25">
      <c r="A32" s="16" t="s">
        <v>52</v>
      </c>
      <c r="B32" s="13" t="s">
        <v>53</v>
      </c>
      <c r="C32" s="7"/>
      <c r="D32" s="7"/>
      <c r="E32" s="7"/>
      <c r="F32" s="7"/>
      <c r="G32" s="7"/>
      <c r="H32" s="7"/>
      <c r="I32" s="7">
        <v>1767000</v>
      </c>
      <c r="J32" s="7">
        <v>-1767000</v>
      </c>
      <c r="K32" s="7">
        <f>SUM(I32:J32)</f>
        <v>0</v>
      </c>
    </row>
    <row r="33" spans="1:11" ht="19.5" thickBot="1" x14ac:dyDescent="0.3">
      <c r="A33" s="17"/>
      <c r="B33" s="25" t="s">
        <v>54</v>
      </c>
      <c r="C33" s="26">
        <f>SUM(C25:C32)</f>
        <v>12838029.76</v>
      </c>
      <c r="D33" s="26">
        <f t="shared" ref="D33:K33" si="4">SUM(D25:D32)</f>
        <v>4925221.78</v>
      </c>
      <c r="E33" s="26">
        <f t="shared" si="4"/>
        <v>17763251.539999999</v>
      </c>
      <c r="F33" s="26">
        <f t="shared" si="4"/>
        <v>10238430.1</v>
      </c>
      <c r="G33" s="26">
        <f t="shared" si="4"/>
        <v>0</v>
      </c>
      <c r="H33" s="26">
        <f t="shared" si="4"/>
        <v>10238430.1</v>
      </c>
      <c r="I33" s="26">
        <f t="shared" si="4"/>
        <v>4493539.0199999996</v>
      </c>
      <c r="J33" s="26">
        <f t="shared" si="4"/>
        <v>4087000</v>
      </c>
      <c r="K33" s="26">
        <f t="shared" si="4"/>
        <v>8580539.0199999996</v>
      </c>
    </row>
    <row r="34" spans="1:11" ht="15.75" thickTop="1" x14ac:dyDescent="0.25"/>
    <row r="35" spans="1:11" x14ac:dyDescent="0.25">
      <c r="B35" s="19"/>
    </row>
    <row r="36" spans="1:11" x14ac:dyDescent="0.25">
      <c r="B36" s="19"/>
    </row>
    <row r="37" spans="1:11" x14ac:dyDescent="0.25">
      <c r="B37" s="19"/>
    </row>
    <row r="39" spans="1:11" x14ac:dyDescent="0.25">
      <c r="B39" s="19"/>
    </row>
    <row r="40" spans="1:11" x14ac:dyDescent="0.25">
      <c r="B40" s="19"/>
    </row>
    <row r="41" spans="1:11" x14ac:dyDescent="0.25">
      <c r="B41" s="19"/>
    </row>
    <row r="42" spans="1:11" x14ac:dyDescent="0.25">
      <c r="B42" s="19"/>
    </row>
    <row r="43" spans="1:11" x14ac:dyDescent="0.25">
      <c r="B43" s="19"/>
    </row>
    <row r="44" spans="1:11" x14ac:dyDescent="0.25">
      <c r="B44" s="19"/>
    </row>
    <row r="45" spans="1:11" x14ac:dyDescent="0.25">
      <c r="B45" s="19"/>
    </row>
    <row r="46" spans="1:11" x14ac:dyDescent="0.25">
      <c r="B46" s="19"/>
    </row>
    <row r="47" spans="1:11" x14ac:dyDescent="0.25">
      <c r="B47" s="19"/>
    </row>
    <row r="48" spans="1:11" x14ac:dyDescent="0.25">
      <c r="B48" s="19"/>
    </row>
  </sheetData>
  <pageMargins left="0.7" right="0.7" top="0.75" bottom="0.75" header="0.3" footer="0.3"/>
  <pageSetup paperSize="9" orientation="portrait" r:id="rId1"/>
  <ignoredErrors>
    <ignoredError sqref="H14:H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Susanna Defant</dc:creator>
  <cp:lastModifiedBy>Emanuela Vicentini</cp:lastModifiedBy>
  <dcterms:created xsi:type="dcterms:W3CDTF">2025-04-30T08:46:41Z</dcterms:created>
  <dcterms:modified xsi:type="dcterms:W3CDTF">2025-08-21T07:10:03Z</dcterms:modified>
</cp:coreProperties>
</file>